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77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Hoja1!$B$11:$S$51</definedName>
    <definedName name="_xlnm._FilterDatabase" localSheetId="1" hidden="1">Hoja2!#REF!</definedName>
  </definedNames>
  <calcPr calcId="145621"/>
</workbook>
</file>

<file path=xl/calcChain.xml><?xml version="1.0" encoding="utf-8"?>
<calcChain xmlns="http://schemas.openxmlformats.org/spreadsheetml/2006/main">
  <c r="S51" i="1" l="1"/>
  <c r="R51" i="1"/>
  <c r="N51" i="1"/>
  <c r="M51" i="1"/>
  <c r="L51" i="1"/>
  <c r="K51" i="1"/>
  <c r="J51" i="1"/>
  <c r="I51" i="1"/>
  <c r="H51" i="1"/>
  <c r="G51" i="1"/>
  <c r="F51" i="1"/>
  <c r="E51" i="1"/>
  <c r="D51" i="1"/>
  <c r="P51" i="1" s="1"/>
  <c r="C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O51" i="1" l="1"/>
  <c r="Q13" i="1"/>
  <c r="Q15" i="1"/>
  <c r="Q17" i="1"/>
  <c r="Q19" i="1"/>
  <c r="Q21" i="1"/>
  <c r="Q23" i="1"/>
  <c r="Q25" i="1"/>
  <c r="Q27" i="1"/>
  <c r="Q29" i="1"/>
  <c r="Q31" i="1"/>
  <c r="Q33" i="1"/>
  <c r="Q35" i="1"/>
  <c r="Q37" i="1"/>
  <c r="Q40" i="1"/>
  <c r="Q42" i="1"/>
  <c r="Q44" i="1"/>
  <c r="Q46" i="1"/>
  <c r="Q48" i="1"/>
  <c r="Q50" i="1"/>
  <c r="Q51" i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39" i="1"/>
  <c r="Q41" i="1"/>
  <c r="Q43" i="1"/>
  <c r="Q45" i="1"/>
  <c r="Q47" i="1"/>
  <c r="Q49" i="1"/>
</calcChain>
</file>

<file path=xl/sharedStrings.xml><?xml version="1.0" encoding="utf-8"?>
<sst xmlns="http://schemas.openxmlformats.org/spreadsheetml/2006/main" count="125" uniqueCount="61">
  <si>
    <t xml:space="preserve">                         CONSUMIDORES LIBRES COOP. LTDA.</t>
  </si>
  <si>
    <t xml:space="preserve">                         Entidad de Defensa de usuarios  y consumidores</t>
  </si>
  <si>
    <t xml:space="preserve"> </t>
  </si>
  <si>
    <t xml:space="preserve">                         Bmé. Mitre 1895 -3º- E - CP1039-Cdad. Aut.de Bs. As.</t>
  </si>
  <si>
    <t xml:space="preserve">                          TEL.4373-1109 e-mail: consumidores_libres@yahoo.com.ar</t>
  </si>
  <si>
    <t>BOCA</t>
  </si>
  <si>
    <t>CABALLITO</t>
  </si>
  <si>
    <t>COTO</t>
  </si>
  <si>
    <t>LINIERS</t>
  </si>
  <si>
    <t>PLAZA VEA</t>
  </si>
  <si>
    <t>POMPEYA</t>
  </si>
  <si>
    <t>TOTAL</t>
  </si>
  <si>
    <t>%</t>
  </si>
  <si>
    <t>A</t>
  </si>
  <si>
    <t>B</t>
  </si>
  <si>
    <t>FECHA</t>
  </si>
  <si>
    <t>mens.</t>
  </si>
  <si>
    <t>PRODUCTOS</t>
  </si>
  <si>
    <t>ACEITE COCINERO 1,5 L</t>
  </si>
  <si>
    <t>ACELGA POR KG.</t>
  </si>
  <si>
    <t>AGUA S/GAS VILLAV.1,5 L</t>
  </si>
  <si>
    <t>ARROZ FINO ALA KG.</t>
  </si>
  <si>
    <t>ASADO 1K</t>
  </si>
  <si>
    <t>AZUCAR LEDESMA KG</t>
  </si>
  <si>
    <t>BANANA POR KG.</t>
  </si>
  <si>
    <t>BOLA DE LOMO 1 K</t>
  </si>
  <si>
    <t>CAFÉ LA MORENITA 1/4 KG.</t>
  </si>
  <si>
    <t xml:space="preserve">CARNAZA 1 K </t>
  </si>
  <si>
    <t>CEBOLLA POR KG</t>
  </si>
  <si>
    <t>DETERG.ALA 1250ml vajilla</t>
  </si>
  <si>
    <t>FALDA 1 K</t>
  </si>
  <si>
    <t>FIDEOS MATARAZZO1/2kg</t>
  </si>
  <si>
    <t>FILET MERLUZA FRES. KG</t>
  </si>
  <si>
    <t>HARINA L.FAVOR.0000- KG.</t>
  </si>
  <si>
    <t>HUEVOS COLOR 12 UNID.</t>
  </si>
  <si>
    <t>JABON LUX TOC.125 grs.</t>
  </si>
  <si>
    <t>JABON POLVO granby 800gr</t>
  </si>
  <si>
    <t>LECHE SERENIS.POTE LIT.</t>
  </si>
  <si>
    <t>MANTECA SANCOR 200 GRS.</t>
  </si>
  <si>
    <t>MANZANA POR KG</t>
  </si>
  <si>
    <t>MERM.L/CAMPAGN.454 grs.</t>
  </si>
  <si>
    <t>NARANJA POR KG</t>
  </si>
  <si>
    <t>PALETA O ROAST BEEF 1 K</t>
  </si>
  <si>
    <t>PAN COMUN POR KG.</t>
  </si>
  <si>
    <t>PAPA NEGRA POR KG</t>
  </si>
  <si>
    <t>PICADA COMUN 1 K</t>
  </si>
  <si>
    <t>POLENTA MAGICA 3/4 K</t>
  </si>
  <si>
    <t>POLLO 1 K</t>
  </si>
  <si>
    <t>QUESO P/SALUT KG.SANCOR</t>
  </si>
  <si>
    <t>SAL FINA CELUSAL 500G.</t>
  </si>
  <si>
    <t>SALC.PATYVIENA 6 UNID.</t>
  </si>
  <si>
    <t>TAPA EMPAN.LA SALT.12 U</t>
  </si>
  <si>
    <t>TE TARAGUI -50 SAQUITOS</t>
  </si>
  <si>
    <t>TOMATE PERITA POR KG</t>
  </si>
  <si>
    <t>YERBA MATE TARAGUI  KG</t>
  </si>
  <si>
    <t>ZAPALLO ANCO POR KG.</t>
  </si>
  <si>
    <t xml:space="preserve">TOTAL </t>
  </si>
  <si>
    <t>sin cambio 1</t>
  </si>
  <si>
    <t>LISTADO DE PRECIOS  AL  31  DE DICIEMBRE DE 2018</t>
  </si>
  <si>
    <t>altas 33</t>
  </si>
  <si>
    <t>bajas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</si>
</sst>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5" fillId="0" borderId="0" xfId="0" applyFont="1"/>
    <xf numFmtId="0" fontId="0" fillId="0" borderId="0" xfId="0" applyBorder="1"/>
    <xf numFmtId="0" fontId="0" fillId="0" borderId="1" xfId="0" applyBorder="1"/>
    <xf numFmtId="17" fontId="3" fillId="0" borderId="1" xfId="2" applyNumberFormat="1" applyFont="1" applyBorder="1"/>
    <xf numFmtId="17" fontId="3" fillId="0" borderId="1" xfId="0" applyNumberFormat="1" applyFont="1" applyBorder="1"/>
    <xf numFmtId="17" fontId="0" fillId="0" borderId="1" xfId="0" applyNumberFormat="1" applyBorder="1"/>
    <xf numFmtId="2" fontId="0" fillId="0" borderId="1" xfId="0" applyNumberFormat="1" applyBorder="1"/>
    <xf numFmtId="43" fontId="1" fillId="0" borderId="1" xfId="2" applyFont="1" applyBorder="1"/>
    <xf numFmtId="17" fontId="1" fillId="0" borderId="1" xfId="2" applyNumberFormat="1" applyFont="1" applyBorder="1" applyAlignment="1">
      <alignment horizontal="center"/>
    </xf>
    <xf numFmtId="43" fontId="0" fillId="0" borderId="1" xfId="2" applyFont="1" applyBorder="1" applyAlignment="1">
      <alignment horizontal="center"/>
    </xf>
    <xf numFmtId="43" fontId="0" fillId="0" borderId="1" xfId="2" applyFont="1" applyBorder="1"/>
    <xf numFmtId="9" fontId="6" fillId="0" borderId="1" xfId="4" applyFont="1" applyBorder="1"/>
    <xf numFmtId="17" fontId="0" fillId="0" borderId="1" xfId="2" applyNumberFormat="1" applyFont="1" applyBorder="1"/>
    <xf numFmtId="2" fontId="0" fillId="0" borderId="1" xfId="3" applyNumberFormat="1" applyFont="1" applyBorder="1"/>
    <xf numFmtId="2" fontId="0" fillId="0" borderId="1" xfId="1" applyNumberFormat="1" applyFont="1" applyBorder="1"/>
    <xf numFmtId="0" fontId="0" fillId="0" borderId="2" xfId="0" applyBorder="1"/>
    <xf numFmtId="0" fontId="0" fillId="0" borderId="2" xfId="0" applyFill="1" applyBorder="1"/>
    <xf numFmtId="0" fontId="0" fillId="2" borderId="2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2" applyFont="1" applyBorder="1" applyAlignment="1">
      <alignment horizontal="center"/>
    </xf>
    <xf numFmtId="0" fontId="0" fillId="0" borderId="0" xfId="0" applyFill="1" applyBorder="1"/>
    <xf numFmtId="43" fontId="0" fillId="0" borderId="0" xfId="2" applyFont="1"/>
    <xf numFmtId="0" fontId="2" fillId="0" borderId="0" xfId="0" applyFont="1"/>
    <xf numFmtId="43" fontId="2" fillId="0" borderId="0" xfId="2" applyFont="1"/>
    <xf numFmtId="43" fontId="0" fillId="0" borderId="0" xfId="2" applyFont="1" applyAlignment="1">
      <alignment horizontal="center"/>
    </xf>
    <xf numFmtId="2" fontId="0" fillId="0" borderId="0" xfId="0" applyNumberFormat="1"/>
    <xf numFmtId="0" fontId="0" fillId="3" borderId="2" xfId="0" applyFill="1" applyBorder="1"/>
    <xf numFmtId="0" fontId="0" fillId="0" borderId="0" xfId="0" applyAlignment="1">
      <alignment horizontal="center"/>
    </xf>
    <xf numFmtId="1" fontId="0" fillId="0" borderId="1" xfId="0" applyNumberFormat="1" applyBorder="1"/>
    <xf numFmtId="1" fontId="0" fillId="0" borderId="1" xfId="0" applyNumberFormat="1" applyFill="1" applyBorder="1"/>
    <xf numFmtId="164" fontId="0" fillId="0" borderId="1" xfId="2" applyNumberFormat="1" applyFont="1" applyBorder="1"/>
    <xf numFmtId="2" fontId="0" fillId="0" borderId="1" xfId="2" applyNumberFormat="1" applyFont="1" applyBorder="1"/>
    <xf numFmtId="2" fontId="0" fillId="0" borderId="1" xfId="2" applyNumberFormat="1" applyFont="1" applyBorder="1" applyAlignment="1">
      <alignment horizontal="center"/>
    </xf>
    <xf numFmtId="43" fontId="1" fillId="2" borderId="1" xfId="2" applyFont="1" applyFill="1" applyBorder="1"/>
    <xf numFmtId="43" fontId="9" fillId="0" borderId="3" xfId="2" applyFont="1" applyBorder="1"/>
    <xf numFmtId="43" fontId="7" fillId="0" borderId="3" xfId="2" applyFont="1" applyBorder="1"/>
    <xf numFmtId="0" fontId="8" fillId="0" borderId="0" xfId="0" applyFont="1" applyFill="1" applyBorder="1"/>
  </cellXfs>
  <cellStyles count="5">
    <cellStyle name="Euro" xfId="1"/>
    <cellStyle name="Millares" xfId="2" builtinId="3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171450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76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workbookViewId="0">
      <selection activeCell="B12" sqref="B12"/>
    </sheetView>
  </sheetViews>
  <sheetFormatPr baseColWidth="10" defaultRowHeight="15" x14ac:dyDescent="0.25"/>
  <cols>
    <col min="1" max="1" width="3.7109375" customWidth="1"/>
    <col min="2" max="2" width="25.5703125" style="1" customWidth="1"/>
    <col min="3" max="3" width="7.28515625" customWidth="1"/>
    <col min="4" max="4" width="9.140625" customWidth="1"/>
    <col min="5" max="5" width="9.7109375" customWidth="1"/>
    <col min="6" max="6" width="10.5703125" customWidth="1"/>
    <col min="7" max="7" width="7.5703125" customWidth="1"/>
    <col min="8" max="8" width="8.28515625" customWidth="1"/>
    <col min="9" max="9" width="7.42578125" customWidth="1"/>
    <col min="10" max="10" width="8.140625" customWidth="1"/>
    <col min="11" max="11" width="10.7109375" customWidth="1"/>
    <col min="12" max="12" width="10.5703125" customWidth="1"/>
    <col min="13" max="13" width="9.7109375" customWidth="1"/>
    <col min="14" max="14" width="10.140625" customWidth="1"/>
    <col min="15" max="15" width="8.42578125" customWidth="1"/>
    <col min="16" max="16" width="9.42578125" customWidth="1"/>
    <col min="17" max="17" width="6.5703125" style="30" customWidth="1"/>
    <col min="18" max="18" width="3.28515625" style="30" customWidth="1"/>
    <col min="19" max="19" width="3.28515625" customWidth="1"/>
  </cols>
  <sheetData>
    <row r="1" spans="1:19" ht="15.75" x14ac:dyDescent="0.25">
      <c r="A1" s="2"/>
      <c r="B1" t="s">
        <v>0</v>
      </c>
      <c r="G1" s="2"/>
    </row>
    <row r="2" spans="1:19" ht="15.75" x14ac:dyDescent="0.25">
      <c r="A2" s="2"/>
      <c r="B2" t="s">
        <v>1</v>
      </c>
      <c r="G2" s="2"/>
      <c r="P2" t="s">
        <v>2</v>
      </c>
    </row>
    <row r="3" spans="1:19" ht="15.75" x14ac:dyDescent="0.25">
      <c r="A3" s="2"/>
      <c r="B3" t="s">
        <v>3</v>
      </c>
      <c r="G3" s="2"/>
    </row>
    <row r="4" spans="1:19" ht="15.75" x14ac:dyDescent="0.25">
      <c r="A4" s="2"/>
      <c r="B4" t="s">
        <v>4</v>
      </c>
      <c r="G4" s="2"/>
    </row>
    <row r="5" spans="1:19" ht="15.75" x14ac:dyDescent="0.25">
      <c r="G5" s="2"/>
      <c r="K5" t="s">
        <v>2</v>
      </c>
      <c r="M5" t="s">
        <v>2</v>
      </c>
    </row>
    <row r="6" spans="1:19" ht="15.75" x14ac:dyDescent="0.25">
      <c r="G6" s="2"/>
    </row>
    <row r="7" spans="1:19" x14ac:dyDescent="0.25">
      <c r="B7"/>
    </row>
    <row r="8" spans="1:19" x14ac:dyDescent="0.25">
      <c r="B8"/>
      <c r="Q8"/>
      <c r="R8"/>
    </row>
    <row r="9" spans="1:19" ht="18" x14ac:dyDescent="0.25">
      <c r="B9"/>
      <c r="C9" s="24"/>
      <c r="D9" s="24"/>
      <c r="E9" s="25" t="s">
        <v>58</v>
      </c>
      <c r="F9" s="26"/>
      <c r="G9" s="25"/>
      <c r="H9" s="25"/>
      <c r="I9" s="25"/>
      <c r="J9" s="26"/>
      <c r="L9" s="24"/>
      <c r="N9" s="27"/>
      <c r="Q9"/>
      <c r="R9"/>
    </row>
    <row r="10" spans="1:19" ht="15.75" x14ac:dyDescent="0.25">
      <c r="B10" s="17" t="s">
        <v>15</v>
      </c>
      <c r="C10" s="11" t="s">
        <v>5</v>
      </c>
      <c r="D10" s="12" t="s">
        <v>5</v>
      </c>
      <c r="E10" s="4" t="s">
        <v>6</v>
      </c>
      <c r="F10" s="12" t="s">
        <v>6</v>
      </c>
      <c r="G10" s="20" t="s">
        <v>7</v>
      </c>
      <c r="H10" s="21" t="s">
        <v>7</v>
      </c>
      <c r="I10" s="21" t="s">
        <v>8</v>
      </c>
      <c r="J10" s="9" t="s">
        <v>8</v>
      </c>
      <c r="K10" s="21" t="s">
        <v>9</v>
      </c>
      <c r="L10" s="9" t="s">
        <v>9</v>
      </c>
      <c r="M10" s="21" t="s">
        <v>10</v>
      </c>
      <c r="N10" s="22" t="s">
        <v>10</v>
      </c>
      <c r="O10" s="20" t="s">
        <v>11</v>
      </c>
      <c r="P10" s="21" t="s">
        <v>11</v>
      </c>
      <c r="Q10" s="13" t="s">
        <v>12</v>
      </c>
      <c r="R10" s="21" t="s">
        <v>13</v>
      </c>
      <c r="S10" s="21" t="s">
        <v>14</v>
      </c>
    </row>
    <row r="11" spans="1:19" x14ac:dyDescent="0.25">
      <c r="B11" s="17" t="s">
        <v>17</v>
      </c>
      <c r="C11" s="5">
        <v>37226</v>
      </c>
      <c r="D11" s="5">
        <v>11658</v>
      </c>
      <c r="E11" s="6">
        <v>37226</v>
      </c>
      <c r="F11" s="14">
        <v>11658</v>
      </c>
      <c r="G11" s="6">
        <v>37226</v>
      </c>
      <c r="H11" s="7">
        <v>11658</v>
      </c>
      <c r="I11" s="6">
        <v>37226</v>
      </c>
      <c r="J11" s="14">
        <v>11658</v>
      </c>
      <c r="K11" s="6">
        <v>37226</v>
      </c>
      <c r="L11" s="14">
        <v>11658</v>
      </c>
      <c r="M11" s="6">
        <v>37226</v>
      </c>
      <c r="N11" s="10">
        <v>11658</v>
      </c>
      <c r="O11" s="7">
        <v>37226</v>
      </c>
      <c r="P11" s="7">
        <v>11658</v>
      </c>
      <c r="Q11" s="4" t="s">
        <v>16</v>
      </c>
      <c r="R11" s="4"/>
      <c r="S11" s="7"/>
    </row>
    <row r="12" spans="1:19" x14ac:dyDescent="0.25">
      <c r="A12">
        <v>1</v>
      </c>
      <c r="B12" s="18" t="s">
        <v>18</v>
      </c>
      <c r="C12" s="12">
        <v>91</v>
      </c>
      <c r="D12" s="12">
        <v>91</v>
      </c>
      <c r="E12" s="12">
        <v>92</v>
      </c>
      <c r="F12" s="12">
        <v>92</v>
      </c>
      <c r="G12" s="8">
        <v>92</v>
      </c>
      <c r="H12" s="8">
        <v>92</v>
      </c>
      <c r="I12" s="8">
        <v>91</v>
      </c>
      <c r="J12" s="12">
        <v>91</v>
      </c>
      <c r="K12" s="8">
        <v>92.9</v>
      </c>
      <c r="L12" s="12">
        <v>92.9</v>
      </c>
      <c r="M12" s="8">
        <v>91</v>
      </c>
      <c r="N12" s="11">
        <v>91</v>
      </c>
      <c r="O12" s="8">
        <f t="shared" ref="O12:O36" si="0">SUM(C12+E12+G12+I12+K12+M12)</f>
        <v>549.9</v>
      </c>
      <c r="P12" s="8">
        <f t="shared" ref="P12:P36" si="1">SUM(D12+F12+H12+J12+L12+N12)</f>
        <v>549.9</v>
      </c>
      <c r="Q12" s="9">
        <f t="shared" ref="Q12:Q37" si="2">SUM(P12/O12-1)*100</f>
        <v>0</v>
      </c>
      <c r="R12" s="31"/>
      <c r="S12" s="31"/>
    </row>
    <row r="13" spans="1:19" x14ac:dyDescent="0.25">
      <c r="A13">
        <v>2</v>
      </c>
      <c r="B13" s="17" t="s">
        <v>19</v>
      </c>
      <c r="C13" s="12">
        <v>15</v>
      </c>
      <c r="D13" s="12">
        <v>18</v>
      </c>
      <c r="E13" s="12">
        <v>18</v>
      </c>
      <c r="F13" s="12">
        <v>20</v>
      </c>
      <c r="G13" s="8">
        <v>14.9</v>
      </c>
      <c r="H13" s="8">
        <v>16.899999999999999</v>
      </c>
      <c r="I13" s="8">
        <v>15</v>
      </c>
      <c r="J13" s="12">
        <v>15</v>
      </c>
      <c r="K13" s="8">
        <v>29</v>
      </c>
      <c r="L13" s="12">
        <v>25.9</v>
      </c>
      <c r="M13" s="8">
        <v>15</v>
      </c>
      <c r="N13" s="11">
        <v>18</v>
      </c>
      <c r="O13" s="8">
        <f t="shared" si="0"/>
        <v>106.9</v>
      </c>
      <c r="P13" s="8">
        <f t="shared" si="1"/>
        <v>113.80000000000001</v>
      </c>
      <c r="Q13" s="9">
        <f t="shared" si="2"/>
        <v>6.4546304957904699</v>
      </c>
      <c r="R13" s="31">
        <v>1</v>
      </c>
      <c r="S13" s="31"/>
    </row>
    <row r="14" spans="1:19" x14ac:dyDescent="0.25">
      <c r="A14">
        <v>3</v>
      </c>
      <c r="B14" s="17" t="s">
        <v>20</v>
      </c>
      <c r="C14" s="12">
        <v>38</v>
      </c>
      <c r="D14" s="12">
        <v>38</v>
      </c>
      <c r="E14" s="12">
        <v>38</v>
      </c>
      <c r="F14" s="12">
        <v>38</v>
      </c>
      <c r="G14" s="8">
        <v>39</v>
      </c>
      <c r="H14" s="8">
        <v>39</v>
      </c>
      <c r="I14" s="8">
        <v>38</v>
      </c>
      <c r="J14" s="12">
        <v>38</v>
      </c>
      <c r="K14" s="8">
        <v>39</v>
      </c>
      <c r="L14" s="12">
        <v>39.9</v>
      </c>
      <c r="M14" s="8">
        <v>38</v>
      </c>
      <c r="N14" s="11">
        <v>39</v>
      </c>
      <c r="O14" s="8">
        <f t="shared" si="0"/>
        <v>230</v>
      </c>
      <c r="P14" s="8">
        <f t="shared" si="1"/>
        <v>231.9</v>
      </c>
      <c r="Q14" s="9">
        <f t="shared" si="2"/>
        <v>0.82608695652173214</v>
      </c>
      <c r="R14" s="31">
        <v>1</v>
      </c>
      <c r="S14" s="31"/>
    </row>
    <row r="15" spans="1:19" x14ac:dyDescent="0.25">
      <c r="A15">
        <v>4</v>
      </c>
      <c r="B15" s="18" t="s">
        <v>21</v>
      </c>
      <c r="C15" s="12">
        <v>39</v>
      </c>
      <c r="D15" s="12">
        <v>40</v>
      </c>
      <c r="E15" s="12">
        <v>38.799999999999997</v>
      </c>
      <c r="F15" s="12">
        <v>39</v>
      </c>
      <c r="G15" s="8">
        <v>40</v>
      </c>
      <c r="H15" s="8">
        <v>40</v>
      </c>
      <c r="I15" s="8">
        <v>40</v>
      </c>
      <c r="J15" s="12">
        <v>40</v>
      </c>
      <c r="K15" s="8">
        <v>39</v>
      </c>
      <c r="L15" s="12">
        <v>39</v>
      </c>
      <c r="M15" s="8">
        <v>38</v>
      </c>
      <c r="N15" s="11">
        <v>40</v>
      </c>
      <c r="O15" s="8">
        <f t="shared" si="0"/>
        <v>234.8</v>
      </c>
      <c r="P15" s="8">
        <f t="shared" si="1"/>
        <v>238</v>
      </c>
      <c r="Q15" s="9">
        <f t="shared" si="2"/>
        <v>1.3628620102214661</v>
      </c>
      <c r="R15" s="31">
        <v>1</v>
      </c>
      <c r="S15" s="31"/>
    </row>
    <row r="16" spans="1:19" x14ac:dyDescent="0.25">
      <c r="A16">
        <v>5</v>
      </c>
      <c r="B16" s="17" t="s">
        <v>22</v>
      </c>
      <c r="C16" s="15">
        <v>145</v>
      </c>
      <c r="D16" s="12">
        <v>150</v>
      </c>
      <c r="E16" s="12">
        <v>145</v>
      </c>
      <c r="F16" s="12">
        <v>165</v>
      </c>
      <c r="G16" s="8">
        <v>145</v>
      </c>
      <c r="H16" s="8">
        <v>145</v>
      </c>
      <c r="I16" s="8">
        <v>150</v>
      </c>
      <c r="J16" s="12">
        <v>160</v>
      </c>
      <c r="K16" s="8">
        <v>190</v>
      </c>
      <c r="L16" s="12">
        <v>150</v>
      </c>
      <c r="M16" s="8">
        <v>140</v>
      </c>
      <c r="N16" s="11">
        <v>155</v>
      </c>
      <c r="O16" s="8">
        <f t="shared" si="0"/>
        <v>915</v>
      </c>
      <c r="P16" s="8">
        <f t="shared" si="1"/>
        <v>925</v>
      </c>
      <c r="Q16" s="9">
        <f t="shared" si="2"/>
        <v>1.0928961748633892</v>
      </c>
      <c r="R16" s="31">
        <v>1</v>
      </c>
      <c r="S16" s="31"/>
    </row>
    <row r="17" spans="1:19" x14ac:dyDescent="0.25">
      <c r="A17">
        <v>6</v>
      </c>
      <c r="B17" s="18" t="s">
        <v>23</v>
      </c>
      <c r="C17" s="12">
        <v>28</v>
      </c>
      <c r="D17" s="12">
        <v>29</v>
      </c>
      <c r="E17" s="12">
        <v>28</v>
      </c>
      <c r="F17" s="12">
        <v>29</v>
      </c>
      <c r="G17" s="8">
        <v>27.9</v>
      </c>
      <c r="H17" s="8">
        <v>29</v>
      </c>
      <c r="I17" s="8">
        <v>28</v>
      </c>
      <c r="J17" s="12">
        <v>29</v>
      </c>
      <c r="K17" s="8">
        <v>27.9</v>
      </c>
      <c r="L17" s="12">
        <v>27.9</v>
      </c>
      <c r="M17" s="8">
        <v>28</v>
      </c>
      <c r="N17" s="11">
        <v>30</v>
      </c>
      <c r="O17" s="8">
        <f t="shared" si="0"/>
        <v>167.8</v>
      </c>
      <c r="P17" s="8">
        <f t="shared" si="1"/>
        <v>173.9</v>
      </c>
      <c r="Q17" s="9">
        <f t="shared" si="2"/>
        <v>3.6352800953516118</v>
      </c>
      <c r="R17" s="32">
        <v>1</v>
      </c>
      <c r="S17" s="4"/>
    </row>
    <row r="18" spans="1:19" x14ac:dyDescent="0.25">
      <c r="A18">
        <v>7</v>
      </c>
      <c r="B18" s="17" t="s">
        <v>24</v>
      </c>
      <c r="C18" s="12">
        <v>45</v>
      </c>
      <c r="D18" s="12">
        <v>45</v>
      </c>
      <c r="E18" s="12">
        <v>45</v>
      </c>
      <c r="F18" s="12">
        <v>45</v>
      </c>
      <c r="G18" s="8">
        <v>38.9</v>
      </c>
      <c r="H18" s="8">
        <v>39.9</v>
      </c>
      <c r="I18" s="8">
        <v>50</v>
      </c>
      <c r="J18" s="12">
        <v>45</v>
      </c>
      <c r="K18" s="8">
        <v>55</v>
      </c>
      <c r="L18" s="12">
        <v>45</v>
      </c>
      <c r="M18" s="8">
        <v>45</v>
      </c>
      <c r="N18" s="11">
        <v>42</v>
      </c>
      <c r="O18" s="8">
        <f t="shared" si="0"/>
        <v>278.89999999999998</v>
      </c>
      <c r="P18" s="8">
        <f t="shared" si="1"/>
        <v>261.89999999999998</v>
      </c>
      <c r="Q18" s="9">
        <f t="shared" si="2"/>
        <v>-6.0953746862674851</v>
      </c>
      <c r="R18" s="31"/>
      <c r="S18" s="31">
        <v>1</v>
      </c>
    </row>
    <row r="19" spans="1:19" x14ac:dyDescent="0.25">
      <c r="A19">
        <v>8</v>
      </c>
      <c r="B19" s="17" t="s">
        <v>25</v>
      </c>
      <c r="C19" s="12">
        <v>195</v>
      </c>
      <c r="D19" s="12">
        <v>195</v>
      </c>
      <c r="E19" s="12">
        <v>198</v>
      </c>
      <c r="F19" s="12">
        <v>198</v>
      </c>
      <c r="G19" s="8">
        <v>170</v>
      </c>
      <c r="H19" s="8">
        <v>170</v>
      </c>
      <c r="I19" s="8">
        <v>195</v>
      </c>
      <c r="J19" s="12">
        <v>195</v>
      </c>
      <c r="K19" s="8">
        <v>195</v>
      </c>
      <c r="L19" s="12">
        <v>216</v>
      </c>
      <c r="M19" s="8">
        <v>195</v>
      </c>
      <c r="N19" s="11">
        <v>195</v>
      </c>
      <c r="O19" s="8">
        <f t="shared" si="0"/>
        <v>1148</v>
      </c>
      <c r="P19" s="8">
        <f t="shared" si="1"/>
        <v>1169</v>
      </c>
      <c r="Q19" s="9">
        <f t="shared" si="2"/>
        <v>1.8292682926829285</v>
      </c>
      <c r="R19" s="31">
        <v>1</v>
      </c>
      <c r="S19" s="4"/>
    </row>
    <row r="20" spans="1:19" x14ac:dyDescent="0.25">
      <c r="A20">
        <v>9</v>
      </c>
      <c r="B20" s="18" t="s">
        <v>26</v>
      </c>
      <c r="C20" s="12">
        <v>65</v>
      </c>
      <c r="D20" s="12">
        <v>69</v>
      </c>
      <c r="E20" s="12">
        <v>66</v>
      </c>
      <c r="F20" s="12">
        <v>70</v>
      </c>
      <c r="G20" s="8">
        <v>67</v>
      </c>
      <c r="H20" s="8">
        <v>68</v>
      </c>
      <c r="I20" s="8">
        <v>68</v>
      </c>
      <c r="J20" s="12">
        <v>69</v>
      </c>
      <c r="K20" s="8">
        <v>69</v>
      </c>
      <c r="L20" s="12">
        <v>70</v>
      </c>
      <c r="M20" s="8">
        <v>65</v>
      </c>
      <c r="N20" s="11">
        <v>69</v>
      </c>
      <c r="O20" s="8">
        <f t="shared" si="0"/>
        <v>400</v>
      </c>
      <c r="P20" s="8">
        <f t="shared" si="1"/>
        <v>415</v>
      </c>
      <c r="Q20" s="9">
        <f t="shared" si="2"/>
        <v>3.7500000000000089</v>
      </c>
      <c r="R20" s="33">
        <v>1</v>
      </c>
      <c r="S20" s="31"/>
    </row>
    <row r="21" spans="1:19" x14ac:dyDescent="0.25">
      <c r="A21">
        <v>10</v>
      </c>
      <c r="B21" s="17" t="s">
        <v>27</v>
      </c>
      <c r="C21" s="12">
        <v>115</v>
      </c>
      <c r="D21" s="12">
        <v>115</v>
      </c>
      <c r="E21" s="12">
        <v>115</v>
      </c>
      <c r="F21" s="12">
        <v>115</v>
      </c>
      <c r="G21" s="8">
        <v>105</v>
      </c>
      <c r="H21" s="8">
        <v>105</v>
      </c>
      <c r="I21" s="8">
        <v>120</v>
      </c>
      <c r="J21" s="12">
        <v>120</v>
      </c>
      <c r="K21" s="8">
        <v>135</v>
      </c>
      <c r="L21" s="12">
        <v>140</v>
      </c>
      <c r="M21" s="8">
        <v>115</v>
      </c>
      <c r="N21" s="11">
        <v>120</v>
      </c>
      <c r="O21" s="8">
        <f t="shared" si="0"/>
        <v>705</v>
      </c>
      <c r="P21" s="8">
        <f t="shared" si="1"/>
        <v>715</v>
      </c>
      <c r="Q21" s="9">
        <f t="shared" si="2"/>
        <v>1.4184397163120588</v>
      </c>
      <c r="R21" s="33">
        <v>1</v>
      </c>
      <c r="S21" s="31"/>
    </row>
    <row r="22" spans="1:19" x14ac:dyDescent="0.25">
      <c r="A22">
        <v>11</v>
      </c>
      <c r="B22" s="18" t="s">
        <v>28</v>
      </c>
      <c r="C22" s="12">
        <v>22</v>
      </c>
      <c r="D22" s="12">
        <v>22</v>
      </c>
      <c r="E22" s="12">
        <v>25</v>
      </c>
      <c r="F22" s="12">
        <v>25</v>
      </c>
      <c r="G22" s="8">
        <v>24.9</v>
      </c>
      <c r="H22" s="8">
        <v>19.899999999999999</v>
      </c>
      <c r="I22" s="8">
        <v>19</v>
      </c>
      <c r="J22" s="12">
        <v>22</v>
      </c>
      <c r="K22" s="8">
        <v>25</v>
      </c>
      <c r="L22" s="12">
        <v>25</v>
      </c>
      <c r="M22" s="8">
        <v>22</v>
      </c>
      <c r="N22" s="11">
        <v>22</v>
      </c>
      <c r="O22" s="8">
        <f t="shared" si="0"/>
        <v>137.9</v>
      </c>
      <c r="P22" s="8">
        <f t="shared" si="1"/>
        <v>135.9</v>
      </c>
      <c r="Q22" s="9">
        <f t="shared" si="2"/>
        <v>-1.4503263234227681</v>
      </c>
      <c r="R22" s="31"/>
      <c r="S22" s="31">
        <v>1</v>
      </c>
    </row>
    <row r="23" spans="1:19" x14ac:dyDescent="0.25">
      <c r="A23">
        <v>12</v>
      </c>
      <c r="B23" s="18" t="s">
        <v>29</v>
      </c>
      <c r="C23" s="12">
        <v>68</v>
      </c>
      <c r="D23" s="12">
        <v>68</v>
      </c>
      <c r="E23" s="12">
        <v>68</v>
      </c>
      <c r="F23" s="12">
        <v>68</v>
      </c>
      <c r="G23" s="8">
        <v>70</v>
      </c>
      <c r="H23" s="8">
        <v>67.900000000000006</v>
      </c>
      <c r="I23" s="8">
        <v>68</v>
      </c>
      <c r="J23" s="12">
        <v>68</v>
      </c>
      <c r="K23" s="8">
        <v>75</v>
      </c>
      <c r="L23" s="12">
        <v>75</v>
      </c>
      <c r="M23" s="8">
        <v>65</v>
      </c>
      <c r="N23" s="11">
        <v>68</v>
      </c>
      <c r="O23" s="8">
        <f t="shared" si="0"/>
        <v>414</v>
      </c>
      <c r="P23" s="8">
        <f t="shared" si="1"/>
        <v>414.9</v>
      </c>
      <c r="Q23" s="9">
        <f t="shared" si="2"/>
        <v>0.21739130434781373</v>
      </c>
      <c r="R23" s="31">
        <v>1</v>
      </c>
      <c r="S23" s="31"/>
    </row>
    <row r="24" spans="1:19" x14ac:dyDescent="0.25">
      <c r="A24">
        <v>13</v>
      </c>
      <c r="B24" s="17" t="s">
        <v>30</v>
      </c>
      <c r="C24" s="12">
        <v>100</v>
      </c>
      <c r="D24" s="12">
        <v>100</v>
      </c>
      <c r="E24" s="12">
        <v>98</v>
      </c>
      <c r="F24" s="12">
        <v>100</v>
      </c>
      <c r="G24" s="8">
        <v>78</v>
      </c>
      <c r="H24" s="8">
        <v>78</v>
      </c>
      <c r="I24" s="8">
        <v>100</v>
      </c>
      <c r="J24" s="12">
        <v>100</v>
      </c>
      <c r="K24" s="8">
        <v>80.900000000000006</v>
      </c>
      <c r="L24" s="12">
        <v>93</v>
      </c>
      <c r="M24" s="8">
        <v>98</v>
      </c>
      <c r="N24" s="11">
        <v>100</v>
      </c>
      <c r="O24" s="8">
        <f t="shared" si="0"/>
        <v>554.9</v>
      </c>
      <c r="P24" s="8">
        <f t="shared" si="1"/>
        <v>571</v>
      </c>
      <c r="Q24" s="9">
        <f t="shared" si="2"/>
        <v>2.9014236799423276</v>
      </c>
      <c r="R24" s="31">
        <v>1</v>
      </c>
      <c r="S24" s="31"/>
    </row>
    <row r="25" spans="1:19" x14ac:dyDescent="0.25">
      <c r="A25">
        <v>14</v>
      </c>
      <c r="B25" s="17" t="s">
        <v>31</v>
      </c>
      <c r="C25" s="12">
        <v>45</v>
      </c>
      <c r="D25" s="12">
        <v>45</v>
      </c>
      <c r="E25" s="12">
        <v>46</v>
      </c>
      <c r="F25" s="12">
        <v>48</v>
      </c>
      <c r="G25" s="8">
        <v>46</v>
      </c>
      <c r="H25" s="8">
        <v>47</v>
      </c>
      <c r="I25" s="8">
        <v>45</v>
      </c>
      <c r="J25" s="12">
        <v>47</v>
      </c>
      <c r="K25" s="8">
        <v>47.5</v>
      </c>
      <c r="L25" s="12">
        <v>47.5</v>
      </c>
      <c r="M25" s="8">
        <v>45</v>
      </c>
      <c r="N25" s="11">
        <v>46</v>
      </c>
      <c r="O25" s="8">
        <f t="shared" si="0"/>
        <v>274.5</v>
      </c>
      <c r="P25" s="8">
        <f t="shared" si="1"/>
        <v>280.5</v>
      </c>
      <c r="Q25" s="9">
        <f t="shared" si="2"/>
        <v>2.1857923497267784</v>
      </c>
      <c r="R25" s="31">
        <v>1</v>
      </c>
      <c r="S25" s="31"/>
    </row>
    <row r="26" spans="1:19" x14ac:dyDescent="0.25">
      <c r="A26">
        <v>15</v>
      </c>
      <c r="B26" s="17" t="s">
        <v>32</v>
      </c>
      <c r="C26" s="12">
        <v>175</v>
      </c>
      <c r="D26" s="12">
        <v>185</v>
      </c>
      <c r="E26" s="12">
        <v>185</v>
      </c>
      <c r="F26" s="12">
        <v>200</v>
      </c>
      <c r="G26" s="8">
        <v>199</v>
      </c>
      <c r="H26" s="8">
        <v>190</v>
      </c>
      <c r="I26" s="8">
        <v>160</v>
      </c>
      <c r="J26" s="12">
        <v>160</v>
      </c>
      <c r="K26" s="8">
        <v>170</v>
      </c>
      <c r="L26" s="12">
        <v>175</v>
      </c>
      <c r="M26" s="8">
        <v>175</v>
      </c>
      <c r="N26" s="11">
        <v>185</v>
      </c>
      <c r="O26" s="8">
        <f t="shared" si="0"/>
        <v>1064</v>
      </c>
      <c r="P26" s="8">
        <f t="shared" si="1"/>
        <v>1095</v>
      </c>
      <c r="Q26" s="9">
        <f t="shared" si="2"/>
        <v>2.913533834586457</v>
      </c>
      <c r="R26" s="31">
        <v>1</v>
      </c>
      <c r="S26" s="31"/>
    </row>
    <row r="27" spans="1:19" x14ac:dyDescent="0.25">
      <c r="A27">
        <v>16</v>
      </c>
      <c r="B27" s="17" t="s">
        <v>33</v>
      </c>
      <c r="C27" s="12">
        <v>45</v>
      </c>
      <c r="D27" s="12">
        <v>45</v>
      </c>
      <c r="E27" s="12">
        <v>46</v>
      </c>
      <c r="F27" s="12">
        <v>48</v>
      </c>
      <c r="G27" s="8">
        <v>40</v>
      </c>
      <c r="H27" s="8">
        <v>40</v>
      </c>
      <c r="I27" s="8">
        <v>48</v>
      </c>
      <c r="J27" s="12">
        <v>48</v>
      </c>
      <c r="K27" s="8">
        <v>46</v>
      </c>
      <c r="L27" s="12">
        <v>48</v>
      </c>
      <c r="M27" s="8">
        <v>46</v>
      </c>
      <c r="N27" s="11">
        <v>48</v>
      </c>
      <c r="O27" s="8">
        <f t="shared" si="0"/>
        <v>271</v>
      </c>
      <c r="P27" s="8">
        <f t="shared" si="1"/>
        <v>277</v>
      </c>
      <c r="Q27" s="9">
        <f t="shared" si="2"/>
        <v>2.2140221402213944</v>
      </c>
      <c r="R27" s="31">
        <v>1</v>
      </c>
      <c r="S27" s="4"/>
    </row>
    <row r="28" spans="1:19" x14ac:dyDescent="0.25">
      <c r="A28">
        <v>17</v>
      </c>
      <c r="B28" s="18" t="s">
        <v>34</v>
      </c>
      <c r="C28" s="12">
        <v>65</v>
      </c>
      <c r="D28" s="12">
        <v>68</v>
      </c>
      <c r="E28" s="12">
        <v>65</v>
      </c>
      <c r="F28" s="12">
        <v>65</v>
      </c>
      <c r="G28" s="8">
        <v>78</v>
      </c>
      <c r="H28" s="8">
        <v>78</v>
      </c>
      <c r="I28" s="8">
        <v>60</v>
      </c>
      <c r="J28" s="12">
        <v>60</v>
      </c>
      <c r="K28" s="8">
        <v>73.8</v>
      </c>
      <c r="L28" s="12">
        <v>77</v>
      </c>
      <c r="M28" s="8">
        <v>68</v>
      </c>
      <c r="N28" s="11">
        <v>68</v>
      </c>
      <c r="O28" s="8">
        <f t="shared" si="0"/>
        <v>409.8</v>
      </c>
      <c r="P28" s="8">
        <f t="shared" si="1"/>
        <v>416</v>
      </c>
      <c r="Q28" s="9">
        <f t="shared" si="2"/>
        <v>1.512933138116157</v>
      </c>
      <c r="R28" s="31">
        <v>1</v>
      </c>
      <c r="S28" s="31"/>
    </row>
    <row r="29" spans="1:19" x14ac:dyDescent="0.25">
      <c r="A29">
        <v>18</v>
      </c>
      <c r="B29" s="17" t="s">
        <v>35</v>
      </c>
      <c r="C29" s="12">
        <v>24</v>
      </c>
      <c r="D29" s="12">
        <v>25</v>
      </c>
      <c r="E29" s="12">
        <v>25</v>
      </c>
      <c r="F29" s="12">
        <v>26</v>
      </c>
      <c r="G29" s="8">
        <v>24.9</v>
      </c>
      <c r="H29" s="8">
        <v>26</v>
      </c>
      <c r="I29" s="8">
        <v>25</v>
      </c>
      <c r="J29" s="12">
        <v>26</v>
      </c>
      <c r="K29" s="8">
        <v>30.9</v>
      </c>
      <c r="L29" s="12">
        <v>30.9</v>
      </c>
      <c r="M29" s="8">
        <v>25</v>
      </c>
      <c r="N29" s="11">
        <v>25</v>
      </c>
      <c r="O29" s="8">
        <f t="shared" si="0"/>
        <v>154.80000000000001</v>
      </c>
      <c r="P29" s="8">
        <f t="shared" si="1"/>
        <v>158.9</v>
      </c>
      <c r="Q29" s="9">
        <f t="shared" si="2"/>
        <v>2.6485788113695063</v>
      </c>
      <c r="R29" s="31">
        <v>1</v>
      </c>
      <c r="S29" s="31"/>
    </row>
    <row r="30" spans="1:19" x14ac:dyDescent="0.25">
      <c r="A30">
        <v>19</v>
      </c>
      <c r="B30" s="18" t="s">
        <v>36</v>
      </c>
      <c r="C30" s="12">
        <v>50</v>
      </c>
      <c r="D30" s="12">
        <v>55</v>
      </c>
      <c r="E30" s="12">
        <v>50</v>
      </c>
      <c r="F30" s="12">
        <v>55</v>
      </c>
      <c r="G30" s="8">
        <v>50</v>
      </c>
      <c r="H30" s="8">
        <v>50</v>
      </c>
      <c r="I30" s="8">
        <v>50</v>
      </c>
      <c r="J30" s="12">
        <v>50</v>
      </c>
      <c r="K30" s="8">
        <v>53.9</v>
      </c>
      <c r="L30" s="12">
        <v>53.9</v>
      </c>
      <c r="M30" s="8">
        <v>49</v>
      </c>
      <c r="N30" s="11">
        <v>58</v>
      </c>
      <c r="O30" s="8">
        <f t="shared" si="0"/>
        <v>302.89999999999998</v>
      </c>
      <c r="P30" s="8">
        <f t="shared" si="1"/>
        <v>321.89999999999998</v>
      </c>
      <c r="Q30" s="9">
        <f t="shared" si="2"/>
        <v>6.2726972598217134</v>
      </c>
      <c r="R30" s="31">
        <v>1</v>
      </c>
      <c r="S30" s="31"/>
    </row>
    <row r="31" spans="1:19" x14ac:dyDescent="0.25">
      <c r="A31">
        <v>20</v>
      </c>
      <c r="B31" s="17" t="s">
        <v>37</v>
      </c>
      <c r="C31" s="12">
        <v>44</v>
      </c>
      <c r="D31" s="12">
        <v>46</v>
      </c>
      <c r="E31" s="12">
        <v>46</v>
      </c>
      <c r="F31" s="12">
        <v>48</v>
      </c>
      <c r="G31" s="8">
        <v>47</v>
      </c>
      <c r="H31" s="8">
        <v>50</v>
      </c>
      <c r="I31" s="8">
        <v>45</v>
      </c>
      <c r="J31" s="12">
        <v>48</v>
      </c>
      <c r="K31" s="8">
        <v>47.1</v>
      </c>
      <c r="L31" s="12">
        <v>49.9</v>
      </c>
      <c r="M31" s="8">
        <v>45</v>
      </c>
      <c r="N31" s="11">
        <v>48</v>
      </c>
      <c r="O31" s="8">
        <f t="shared" si="0"/>
        <v>274.10000000000002</v>
      </c>
      <c r="P31" s="8">
        <f t="shared" si="1"/>
        <v>289.89999999999998</v>
      </c>
      <c r="Q31" s="9">
        <f t="shared" si="2"/>
        <v>5.7643195913899881</v>
      </c>
      <c r="R31" s="31">
        <v>1</v>
      </c>
      <c r="S31" s="31"/>
    </row>
    <row r="32" spans="1:19" x14ac:dyDescent="0.25">
      <c r="A32">
        <v>21</v>
      </c>
      <c r="B32" s="17" t="s">
        <v>38</v>
      </c>
      <c r="C32" s="12">
        <v>68</v>
      </c>
      <c r="D32" s="12">
        <v>68</v>
      </c>
      <c r="E32" s="12">
        <v>68</v>
      </c>
      <c r="F32" s="12">
        <v>68</v>
      </c>
      <c r="G32" s="8">
        <v>70.8</v>
      </c>
      <c r="H32" s="8">
        <v>72</v>
      </c>
      <c r="I32" s="8">
        <v>68</v>
      </c>
      <c r="J32" s="12">
        <v>70</v>
      </c>
      <c r="K32" s="8">
        <v>69</v>
      </c>
      <c r="L32" s="12">
        <v>74</v>
      </c>
      <c r="M32" s="8">
        <v>68</v>
      </c>
      <c r="N32" s="11">
        <v>68</v>
      </c>
      <c r="O32" s="8">
        <f t="shared" si="0"/>
        <v>411.8</v>
      </c>
      <c r="P32" s="8">
        <f t="shared" si="1"/>
        <v>420</v>
      </c>
      <c r="Q32" s="9">
        <f t="shared" si="2"/>
        <v>1.9912578921806645</v>
      </c>
      <c r="R32" s="31">
        <v>1</v>
      </c>
      <c r="S32" s="31"/>
    </row>
    <row r="33" spans="1:19" x14ac:dyDescent="0.25">
      <c r="A33">
        <v>22</v>
      </c>
      <c r="B33" s="19" t="s">
        <v>39</v>
      </c>
      <c r="C33" s="12">
        <v>40</v>
      </c>
      <c r="D33" s="12">
        <v>48</v>
      </c>
      <c r="E33" s="12">
        <v>40</v>
      </c>
      <c r="F33" s="12">
        <v>48</v>
      </c>
      <c r="G33" s="8">
        <v>28.9</v>
      </c>
      <c r="H33" s="8">
        <v>28.9</v>
      </c>
      <c r="I33" s="8">
        <v>40</v>
      </c>
      <c r="J33" s="12">
        <v>48</v>
      </c>
      <c r="K33" s="8">
        <v>26.5</v>
      </c>
      <c r="L33" s="12">
        <v>45</v>
      </c>
      <c r="M33" s="8">
        <v>42</v>
      </c>
      <c r="N33" s="11">
        <v>45</v>
      </c>
      <c r="O33" s="8">
        <f t="shared" si="0"/>
        <v>217.4</v>
      </c>
      <c r="P33" s="8">
        <f t="shared" si="1"/>
        <v>262.89999999999998</v>
      </c>
      <c r="Q33" s="9">
        <f t="shared" si="2"/>
        <v>20.929162833486647</v>
      </c>
      <c r="R33" s="31">
        <v>1</v>
      </c>
      <c r="S33" s="31"/>
    </row>
    <row r="34" spans="1:19" x14ac:dyDescent="0.25">
      <c r="A34">
        <v>23</v>
      </c>
      <c r="B34" s="17" t="s">
        <v>40</v>
      </c>
      <c r="C34" s="12">
        <v>60</v>
      </c>
      <c r="D34" s="12">
        <v>60</v>
      </c>
      <c r="E34" s="12">
        <v>60</v>
      </c>
      <c r="F34" s="12">
        <v>60</v>
      </c>
      <c r="G34" s="8">
        <v>58</v>
      </c>
      <c r="H34" s="8">
        <v>64</v>
      </c>
      <c r="I34" s="8">
        <v>58</v>
      </c>
      <c r="J34" s="12">
        <v>58</v>
      </c>
      <c r="K34" s="8">
        <v>62</v>
      </c>
      <c r="L34" s="12">
        <v>64</v>
      </c>
      <c r="M34" s="8">
        <v>58</v>
      </c>
      <c r="N34" s="11">
        <v>58</v>
      </c>
      <c r="O34" s="8">
        <f t="shared" si="0"/>
        <v>356</v>
      </c>
      <c r="P34" s="8">
        <f t="shared" si="1"/>
        <v>364</v>
      </c>
      <c r="Q34" s="9">
        <f t="shared" si="2"/>
        <v>2.2471910112359605</v>
      </c>
      <c r="R34" s="31">
        <v>1</v>
      </c>
      <c r="S34" s="31"/>
    </row>
    <row r="35" spans="1:19" x14ac:dyDescent="0.25">
      <c r="A35">
        <v>24</v>
      </c>
      <c r="B35" s="17" t="s">
        <v>41</v>
      </c>
      <c r="C35" s="12">
        <v>19</v>
      </c>
      <c r="D35" s="12">
        <v>19</v>
      </c>
      <c r="E35" s="12">
        <v>19</v>
      </c>
      <c r="F35" s="12">
        <v>20</v>
      </c>
      <c r="G35" s="8">
        <v>24</v>
      </c>
      <c r="H35" s="8">
        <v>22.9</v>
      </c>
      <c r="I35" s="8">
        <v>22</v>
      </c>
      <c r="J35" s="12">
        <v>22</v>
      </c>
      <c r="K35" s="8">
        <v>19.899999999999999</v>
      </c>
      <c r="L35" s="12">
        <v>19.899999999999999</v>
      </c>
      <c r="M35" s="8">
        <v>19</v>
      </c>
      <c r="N35" s="11">
        <v>20</v>
      </c>
      <c r="O35" s="8">
        <f t="shared" si="0"/>
        <v>122.9</v>
      </c>
      <c r="P35" s="8">
        <f t="shared" si="1"/>
        <v>123.80000000000001</v>
      </c>
      <c r="Q35" s="9">
        <f t="shared" si="2"/>
        <v>0.73230268510984242</v>
      </c>
      <c r="R35" s="31">
        <v>1</v>
      </c>
      <c r="S35" s="31"/>
    </row>
    <row r="36" spans="1:19" x14ac:dyDescent="0.25">
      <c r="A36">
        <v>25</v>
      </c>
      <c r="B36" s="18" t="s">
        <v>42</v>
      </c>
      <c r="C36" s="12">
        <v>140</v>
      </c>
      <c r="D36" s="12">
        <v>145</v>
      </c>
      <c r="E36" s="12">
        <v>140</v>
      </c>
      <c r="F36" s="12">
        <v>140</v>
      </c>
      <c r="G36" s="8">
        <v>138.9</v>
      </c>
      <c r="H36" s="8">
        <v>138.9</v>
      </c>
      <c r="I36" s="8">
        <v>145</v>
      </c>
      <c r="J36" s="12">
        <v>145</v>
      </c>
      <c r="K36" s="8">
        <v>155</v>
      </c>
      <c r="L36" s="12">
        <v>158</v>
      </c>
      <c r="M36" s="8">
        <v>140</v>
      </c>
      <c r="N36" s="11">
        <v>145</v>
      </c>
      <c r="O36" s="8">
        <f t="shared" si="0"/>
        <v>858.9</v>
      </c>
      <c r="P36" s="8">
        <f t="shared" si="1"/>
        <v>871.9</v>
      </c>
      <c r="Q36" s="9">
        <f t="shared" si="2"/>
        <v>1.5135638607521207</v>
      </c>
      <c r="R36" s="31">
        <v>1</v>
      </c>
      <c r="S36" s="31"/>
    </row>
    <row r="37" spans="1:19" x14ac:dyDescent="0.25">
      <c r="A37">
        <v>26</v>
      </c>
      <c r="B37" s="18" t="s">
        <v>43</v>
      </c>
      <c r="C37" s="12">
        <v>75</v>
      </c>
      <c r="D37" s="12">
        <v>75</v>
      </c>
      <c r="E37" s="12">
        <v>75</v>
      </c>
      <c r="F37" s="12">
        <v>75</v>
      </c>
      <c r="G37" s="8">
        <v>75</v>
      </c>
      <c r="H37" s="8">
        <v>75</v>
      </c>
      <c r="I37" s="8">
        <v>70</v>
      </c>
      <c r="J37" s="12">
        <v>75</v>
      </c>
      <c r="K37" s="8">
        <v>70</v>
      </c>
      <c r="L37" s="12">
        <v>70</v>
      </c>
      <c r="M37" s="8">
        <v>70</v>
      </c>
      <c r="N37" s="11">
        <v>70</v>
      </c>
      <c r="O37" s="8">
        <f t="shared" ref="O37:P37" si="3">SUM(C37+E37+G37+I37+K37+M37)</f>
        <v>435</v>
      </c>
      <c r="P37" s="8">
        <f t="shared" si="3"/>
        <v>440</v>
      </c>
      <c r="Q37" s="9">
        <f t="shared" si="2"/>
        <v>1.1494252873563315</v>
      </c>
      <c r="R37" s="31">
        <v>1</v>
      </c>
      <c r="S37" s="31"/>
    </row>
    <row r="38" spans="1:19" ht="15.75" x14ac:dyDescent="0.25">
      <c r="B38" s="18"/>
      <c r="C38" s="11" t="s">
        <v>5</v>
      </c>
      <c r="D38" s="12" t="s">
        <v>5</v>
      </c>
      <c r="E38" s="4" t="s">
        <v>6</v>
      </c>
      <c r="F38" s="12" t="s">
        <v>6</v>
      </c>
      <c r="G38" s="20" t="s">
        <v>7</v>
      </c>
      <c r="H38" s="21" t="s">
        <v>7</v>
      </c>
      <c r="I38" s="21" t="s">
        <v>8</v>
      </c>
      <c r="J38" s="9" t="s">
        <v>8</v>
      </c>
      <c r="K38" s="21" t="s">
        <v>9</v>
      </c>
      <c r="L38" s="9" t="s">
        <v>9</v>
      </c>
      <c r="M38" s="21" t="s">
        <v>10</v>
      </c>
      <c r="N38" s="22" t="s">
        <v>10</v>
      </c>
      <c r="O38" s="20" t="s">
        <v>11</v>
      </c>
      <c r="P38" s="21" t="s">
        <v>11</v>
      </c>
      <c r="Q38" s="13" t="s">
        <v>12</v>
      </c>
      <c r="R38" s="21" t="s">
        <v>13</v>
      </c>
      <c r="S38" s="21" t="s">
        <v>14</v>
      </c>
    </row>
    <row r="39" spans="1:19" x14ac:dyDescent="0.25">
      <c r="A39">
        <v>27</v>
      </c>
      <c r="B39" s="19" t="s">
        <v>44</v>
      </c>
      <c r="C39" s="12">
        <v>23</v>
      </c>
      <c r="D39" s="12">
        <v>22</v>
      </c>
      <c r="E39" s="12">
        <v>25</v>
      </c>
      <c r="F39" s="12">
        <v>25</v>
      </c>
      <c r="G39" s="8">
        <v>24</v>
      </c>
      <c r="H39" s="8">
        <v>22</v>
      </c>
      <c r="I39" s="8">
        <v>25</v>
      </c>
      <c r="J39" s="12">
        <v>22</v>
      </c>
      <c r="K39" s="8">
        <v>25</v>
      </c>
      <c r="L39" s="12">
        <v>25</v>
      </c>
      <c r="M39" s="8">
        <v>23</v>
      </c>
      <c r="N39" s="11">
        <v>22</v>
      </c>
      <c r="O39" s="8">
        <f t="shared" ref="O39:O51" si="4">SUM(C39+E39+G39+I39+K39+M39)</f>
        <v>145</v>
      </c>
      <c r="P39" s="8">
        <f t="shared" ref="P39:P51" si="5">SUM(D39+F39+H39+J39+L39+N39)</f>
        <v>138</v>
      </c>
      <c r="Q39" s="9">
        <f t="shared" ref="Q39:Q51" si="6">SUM(P39/O39-1)*100</f>
        <v>-4.8275862068965498</v>
      </c>
      <c r="R39" s="31"/>
      <c r="S39" s="31">
        <v>1</v>
      </c>
    </row>
    <row r="40" spans="1:19" x14ac:dyDescent="0.25">
      <c r="A40">
        <v>28</v>
      </c>
      <c r="B40" s="19" t="s">
        <v>45</v>
      </c>
      <c r="C40" s="12">
        <v>108</v>
      </c>
      <c r="D40" s="12">
        <v>108</v>
      </c>
      <c r="E40" s="12">
        <v>105</v>
      </c>
      <c r="F40" s="12">
        <v>105</v>
      </c>
      <c r="G40" s="8">
        <v>68.3</v>
      </c>
      <c r="H40" s="8">
        <v>68.3</v>
      </c>
      <c r="I40" s="8">
        <v>110</v>
      </c>
      <c r="J40" s="12">
        <v>110</v>
      </c>
      <c r="K40" s="8">
        <v>68.34</v>
      </c>
      <c r="L40" s="12">
        <v>70.3</v>
      </c>
      <c r="M40" s="8">
        <v>105</v>
      </c>
      <c r="N40" s="11">
        <v>105</v>
      </c>
      <c r="O40" s="8">
        <f t="shared" si="4"/>
        <v>564.64</v>
      </c>
      <c r="P40" s="8">
        <f t="shared" si="5"/>
        <v>566.6</v>
      </c>
      <c r="Q40" s="9">
        <f t="shared" si="6"/>
        <v>0.3471238311136382</v>
      </c>
      <c r="R40" s="31">
        <v>1</v>
      </c>
      <c r="S40" s="31"/>
    </row>
    <row r="41" spans="1:19" x14ac:dyDescent="0.25">
      <c r="A41">
        <v>29</v>
      </c>
      <c r="B41" s="29" t="s">
        <v>46</v>
      </c>
      <c r="C41" s="12">
        <v>37</v>
      </c>
      <c r="D41" s="12">
        <v>37</v>
      </c>
      <c r="E41" s="12">
        <v>39</v>
      </c>
      <c r="F41" s="12">
        <v>39</v>
      </c>
      <c r="G41" s="8">
        <v>38</v>
      </c>
      <c r="H41" s="8">
        <v>39</v>
      </c>
      <c r="I41" s="8">
        <v>37</v>
      </c>
      <c r="J41" s="12">
        <v>39</v>
      </c>
      <c r="K41" s="8">
        <v>38</v>
      </c>
      <c r="L41" s="12">
        <v>39.9</v>
      </c>
      <c r="M41" s="8">
        <v>36</v>
      </c>
      <c r="N41" s="11">
        <v>39</v>
      </c>
      <c r="O41" s="8">
        <f t="shared" si="4"/>
        <v>225</v>
      </c>
      <c r="P41" s="8">
        <f t="shared" si="5"/>
        <v>232.9</v>
      </c>
      <c r="Q41" s="9">
        <f t="shared" si="6"/>
        <v>3.5111111111111093</v>
      </c>
      <c r="R41" s="31">
        <v>1</v>
      </c>
      <c r="S41" s="4"/>
    </row>
    <row r="42" spans="1:19" x14ac:dyDescent="0.25">
      <c r="A42">
        <v>30</v>
      </c>
      <c r="B42" s="18" t="s">
        <v>47</v>
      </c>
      <c r="C42" s="12">
        <v>62</v>
      </c>
      <c r="D42" s="12">
        <v>65</v>
      </c>
      <c r="E42" s="12">
        <v>60</v>
      </c>
      <c r="F42" s="12">
        <v>65</v>
      </c>
      <c r="G42" s="8">
        <v>57.9</v>
      </c>
      <c r="H42" s="8">
        <v>57.9</v>
      </c>
      <c r="I42" s="8">
        <v>64</v>
      </c>
      <c r="J42" s="12">
        <v>65</v>
      </c>
      <c r="K42" s="8">
        <v>58</v>
      </c>
      <c r="L42" s="12">
        <v>58</v>
      </c>
      <c r="M42" s="8">
        <v>65</v>
      </c>
      <c r="N42" s="11">
        <v>68</v>
      </c>
      <c r="O42" s="8">
        <f t="shared" si="4"/>
        <v>366.9</v>
      </c>
      <c r="P42" s="8">
        <f t="shared" si="5"/>
        <v>378.9</v>
      </c>
      <c r="Q42" s="9">
        <f t="shared" si="6"/>
        <v>3.2706459525756237</v>
      </c>
      <c r="R42" s="31">
        <v>1</v>
      </c>
      <c r="S42" s="31"/>
    </row>
    <row r="43" spans="1:19" x14ac:dyDescent="0.25">
      <c r="A43">
        <v>31</v>
      </c>
      <c r="B43" s="17" t="s">
        <v>48</v>
      </c>
      <c r="C43" s="12">
        <v>320</v>
      </c>
      <c r="D43" s="12">
        <v>320</v>
      </c>
      <c r="E43" s="12">
        <v>300</v>
      </c>
      <c r="F43" s="12">
        <v>310</v>
      </c>
      <c r="G43" s="8">
        <v>335</v>
      </c>
      <c r="H43" s="8">
        <v>349</v>
      </c>
      <c r="I43" s="8">
        <v>300</v>
      </c>
      <c r="J43" s="12">
        <v>310</v>
      </c>
      <c r="K43" s="8">
        <v>341</v>
      </c>
      <c r="L43" s="12">
        <v>341</v>
      </c>
      <c r="M43" s="8">
        <v>320</v>
      </c>
      <c r="N43" s="11">
        <v>320</v>
      </c>
      <c r="O43" s="8">
        <f t="shared" si="4"/>
        <v>1916</v>
      </c>
      <c r="P43" s="8">
        <f t="shared" si="5"/>
        <v>1950</v>
      </c>
      <c r="Q43" s="9">
        <f t="shared" si="6"/>
        <v>1.7745302713987554</v>
      </c>
      <c r="R43" s="31">
        <v>1</v>
      </c>
      <c r="S43" s="31"/>
    </row>
    <row r="44" spans="1:19" x14ac:dyDescent="0.25">
      <c r="A44">
        <v>32</v>
      </c>
      <c r="B44" s="18" t="s">
        <v>49</v>
      </c>
      <c r="C44" s="12">
        <v>23</v>
      </c>
      <c r="D44" s="16">
        <v>23</v>
      </c>
      <c r="E44" s="12">
        <v>23</v>
      </c>
      <c r="F44" s="12">
        <v>24</v>
      </c>
      <c r="G44" s="8">
        <v>24</v>
      </c>
      <c r="H44" s="8">
        <v>24</v>
      </c>
      <c r="I44" s="8">
        <v>22</v>
      </c>
      <c r="J44" s="12">
        <v>22</v>
      </c>
      <c r="K44" s="8">
        <v>24</v>
      </c>
      <c r="L44" s="12">
        <v>24</v>
      </c>
      <c r="M44" s="8">
        <v>25</v>
      </c>
      <c r="N44" s="11">
        <v>25</v>
      </c>
      <c r="O44" s="8">
        <f t="shared" si="4"/>
        <v>141</v>
      </c>
      <c r="P44" s="8">
        <f t="shared" si="5"/>
        <v>142</v>
      </c>
      <c r="Q44" s="9">
        <f t="shared" si="6"/>
        <v>0.70921985815601829</v>
      </c>
      <c r="R44" s="31">
        <v>1</v>
      </c>
      <c r="S44" s="31"/>
    </row>
    <row r="45" spans="1:19" x14ac:dyDescent="0.25">
      <c r="A45">
        <v>33</v>
      </c>
      <c r="B45" s="18" t="s">
        <v>50</v>
      </c>
      <c r="C45" s="12">
        <v>38</v>
      </c>
      <c r="D45" s="12">
        <v>40</v>
      </c>
      <c r="E45" s="12">
        <v>38</v>
      </c>
      <c r="F45" s="12">
        <v>42</v>
      </c>
      <c r="G45" s="8">
        <v>38</v>
      </c>
      <c r="H45" s="8">
        <v>42</v>
      </c>
      <c r="I45" s="8">
        <v>38</v>
      </c>
      <c r="J45" s="12">
        <v>42</v>
      </c>
      <c r="K45" s="8">
        <v>45</v>
      </c>
      <c r="L45" s="12">
        <v>49</v>
      </c>
      <c r="M45" s="8">
        <v>38</v>
      </c>
      <c r="N45" s="11">
        <v>42</v>
      </c>
      <c r="O45" s="8">
        <f t="shared" si="4"/>
        <v>235</v>
      </c>
      <c r="P45" s="8">
        <f t="shared" si="5"/>
        <v>257</v>
      </c>
      <c r="Q45" s="9">
        <f t="shared" si="6"/>
        <v>9.3617021276595658</v>
      </c>
      <c r="R45" s="31">
        <v>1</v>
      </c>
      <c r="S45" s="31"/>
    </row>
    <row r="46" spans="1:19" x14ac:dyDescent="0.25">
      <c r="A46">
        <v>34</v>
      </c>
      <c r="B46" s="18" t="s">
        <v>51</v>
      </c>
      <c r="C46" s="12">
        <v>42</v>
      </c>
      <c r="D46" s="12">
        <v>45</v>
      </c>
      <c r="E46" s="12">
        <v>42</v>
      </c>
      <c r="F46" s="12">
        <v>44</v>
      </c>
      <c r="G46" s="8">
        <v>42.9</v>
      </c>
      <c r="H46" s="8">
        <v>43.9</v>
      </c>
      <c r="I46" s="8">
        <v>42</v>
      </c>
      <c r="J46" s="12">
        <v>42</v>
      </c>
      <c r="K46" s="8">
        <v>42.9</v>
      </c>
      <c r="L46" s="12">
        <v>42.9</v>
      </c>
      <c r="M46" s="8">
        <v>42</v>
      </c>
      <c r="N46" s="11">
        <v>42</v>
      </c>
      <c r="O46" s="8">
        <f t="shared" si="4"/>
        <v>253.8</v>
      </c>
      <c r="P46" s="8">
        <f t="shared" si="5"/>
        <v>259.8</v>
      </c>
      <c r="Q46" s="9">
        <f t="shared" si="6"/>
        <v>2.3640661938534313</v>
      </c>
      <c r="R46" s="33">
        <v>1</v>
      </c>
      <c r="S46" s="31"/>
    </row>
    <row r="47" spans="1:19" x14ac:dyDescent="0.25">
      <c r="A47">
        <v>35</v>
      </c>
      <c r="B47" s="18" t="s">
        <v>52</v>
      </c>
      <c r="C47" s="12">
        <v>45</v>
      </c>
      <c r="D47" s="12">
        <v>48</v>
      </c>
      <c r="E47" s="12">
        <v>46</v>
      </c>
      <c r="F47" s="12">
        <v>48</v>
      </c>
      <c r="G47" s="8">
        <v>42</v>
      </c>
      <c r="H47" s="8">
        <v>46</v>
      </c>
      <c r="I47" s="8">
        <v>50</v>
      </c>
      <c r="J47" s="12">
        <v>48</v>
      </c>
      <c r="K47" s="8">
        <v>40</v>
      </c>
      <c r="L47" s="12">
        <v>40</v>
      </c>
      <c r="M47" s="8">
        <v>45</v>
      </c>
      <c r="N47" s="11">
        <v>48</v>
      </c>
      <c r="O47" s="8">
        <f t="shared" si="4"/>
        <v>268</v>
      </c>
      <c r="P47" s="8">
        <f t="shared" si="5"/>
        <v>278</v>
      </c>
      <c r="Q47" s="9">
        <f t="shared" si="6"/>
        <v>3.7313432835820892</v>
      </c>
      <c r="R47" s="31">
        <v>1</v>
      </c>
      <c r="S47" s="4"/>
    </row>
    <row r="48" spans="1:19" x14ac:dyDescent="0.25">
      <c r="A48">
        <v>36</v>
      </c>
      <c r="B48" s="17" t="s">
        <v>53</v>
      </c>
      <c r="C48" s="12">
        <v>35</v>
      </c>
      <c r="D48" s="12">
        <v>30</v>
      </c>
      <c r="E48" s="12">
        <v>38</v>
      </c>
      <c r="F48" s="12">
        <v>30</v>
      </c>
      <c r="G48" s="8">
        <v>39</v>
      </c>
      <c r="H48" s="8">
        <v>30</v>
      </c>
      <c r="I48" s="8">
        <v>30</v>
      </c>
      <c r="J48" s="12">
        <v>25</v>
      </c>
      <c r="K48" s="8">
        <v>39.9</v>
      </c>
      <c r="L48" s="12">
        <v>50</v>
      </c>
      <c r="M48" s="8">
        <v>35</v>
      </c>
      <c r="N48" s="11">
        <v>32</v>
      </c>
      <c r="O48" s="8">
        <f t="shared" si="4"/>
        <v>216.9</v>
      </c>
      <c r="P48" s="8">
        <f t="shared" si="5"/>
        <v>197</v>
      </c>
      <c r="Q48" s="9">
        <f t="shared" si="6"/>
        <v>-9.1747349008759809</v>
      </c>
      <c r="R48" s="31"/>
      <c r="S48" s="31">
        <v>1</v>
      </c>
    </row>
    <row r="49" spans="1:19" x14ac:dyDescent="0.25">
      <c r="A49">
        <v>37</v>
      </c>
      <c r="B49" s="29" t="s">
        <v>54</v>
      </c>
      <c r="C49" s="15">
        <v>110</v>
      </c>
      <c r="D49" s="16">
        <v>120</v>
      </c>
      <c r="E49" s="12">
        <v>89</v>
      </c>
      <c r="F49" s="12">
        <v>89</v>
      </c>
      <c r="G49" s="8">
        <v>89</v>
      </c>
      <c r="H49" s="8">
        <v>89</v>
      </c>
      <c r="I49" s="8">
        <v>120</v>
      </c>
      <c r="J49" s="12">
        <v>140</v>
      </c>
      <c r="K49" s="8">
        <v>89</v>
      </c>
      <c r="L49" s="12">
        <v>89</v>
      </c>
      <c r="M49" s="8">
        <v>120</v>
      </c>
      <c r="N49" s="11">
        <v>130</v>
      </c>
      <c r="O49" s="8">
        <f t="shared" si="4"/>
        <v>617</v>
      </c>
      <c r="P49" s="8">
        <f t="shared" si="5"/>
        <v>657</v>
      </c>
      <c r="Q49" s="9">
        <f t="shared" si="6"/>
        <v>6.4829821717990344</v>
      </c>
      <c r="R49" s="31">
        <v>1</v>
      </c>
      <c r="S49" s="31"/>
    </row>
    <row r="50" spans="1:19" x14ac:dyDescent="0.25">
      <c r="A50">
        <v>38</v>
      </c>
      <c r="B50" s="18" t="s">
        <v>55</v>
      </c>
      <c r="C50" s="12">
        <v>28</v>
      </c>
      <c r="D50" s="12">
        <v>30</v>
      </c>
      <c r="E50" s="12">
        <v>28</v>
      </c>
      <c r="F50" s="12">
        <v>30</v>
      </c>
      <c r="G50" s="8">
        <v>28</v>
      </c>
      <c r="H50" s="8">
        <v>32.9</v>
      </c>
      <c r="I50" s="8">
        <v>30</v>
      </c>
      <c r="J50" s="12">
        <v>30</v>
      </c>
      <c r="K50" s="8">
        <v>39</v>
      </c>
      <c r="L50" s="12">
        <v>42</v>
      </c>
      <c r="M50" s="8">
        <v>25</v>
      </c>
      <c r="N50" s="11">
        <v>32</v>
      </c>
      <c r="O50" s="8">
        <f t="shared" si="4"/>
        <v>178</v>
      </c>
      <c r="P50" s="8">
        <f t="shared" si="5"/>
        <v>196.9</v>
      </c>
      <c r="Q50" s="9">
        <f t="shared" si="6"/>
        <v>10.617977528089884</v>
      </c>
      <c r="R50" s="31">
        <v>1</v>
      </c>
      <c r="S50" s="31"/>
    </row>
    <row r="51" spans="1:19" x14ac:dyDescent="0.25">
      <c r="B51" s="17" t="s">
        <v>56</v>
      </c>
      <c r="C51" s="34">
        <f t="shared" ref="C51:N51" si="7">SUM(C12:C50)</f>
        <v>2687</v>
      </c>
      <c r="D51" s="34">
        <f t="shared" si="7"/>
        <v>2752</v>
      </c>
      <c r="E51" s="34">
        <f t="shared" si="7"/>
        <v>2672.8</v>
      </c>
      <c r="F51" s="34">
        <f t="shared" si="7"/>
        <v>2756</v>
      </c>
      <c r="G51" s="8">
        <f t="shared" si="7"/>
        <v>2619.2000000000003</v>
      </c>
      <c r="H51" s="8">
        <f t="shared" si="7"/>
        <v>2637.3</v>
      </c>
      <c r="I51" s="8">
        <f t="shared" si="7"/>
        <v>2686</v>
      </c>
      <c r="J51" s="34">
        <f t="shared" si="7"/>
        <v>2744</v>
      </c>
      <c r="K51" s="8">
        <f t="shared" si="7"/>
        <v>2774.4400000000005</v>
      </c>
      <c r="L51" s="34">
        <f t="shared" si="7"/>
        <v>2823.8000000000006</v>
      </c>
      <c r="M51" s="8">
        <f t="shared" si="7"/>
        <v>2684</v>
      </c>
      <c r="N51" s="35">
        <f t="shared" si="7"/>
        <v>2778</v>
      </c>
      <c r="O51" s="8">
        <f t="shared" si="4"/>
        <v>16123.44</v>
      </c>
      <c r="P51" s="8">
        <f t="shared" si="5"/>
        <v>16491.099999999999</v>
      </c>
      <c r="Q51" s="36">
        <f t="shared" si="6"/>
        <v>2.2802826195898573</v>
      </c>
      <c r="R51" s="31">
        <f>SUM(R12:R50)</f>
        <v>33</v>
      </c>
      <c r="S51" s="31">
        <f>SUM(S12:S50)</f>
        <v>4</v>
      </c>
    </row>
    <row r="52" spans="1:19" x14ac:dyDescent="0.25">
      <c r="B52"/>
      <c r="C52" s="24"/>
      <c r="D52" s="24"/>
      <c r="F52" s="24"/>
      <c r="J52" s="24"/>
      <c r="K52" s="28"/>
      <c r="L52" s="24"/>
      <c r="N52" s="27"/>
      <c r="O52" s="28"/>
      <c r="Q52"/>
      <c r="R52"/>
    </row>
    <row r="53" spans="1:19" ht="18" x14ac:dyDescent="0.25">
      <c r="B53"/>
      <c r="C53" s="24"/>
      <c r="D53" s="26" t="s">
        <v>59</v>
      </c>
      <c r="F53" s="24"/>
      <c r="H53" s="25" t="s">
        <v>60</v>
      </c>
      <c r="J53" s="24"/>
      <c r="L53" s="26" t="s">
        <v>57</v>
      </c>
      <c r="N53" s="27"/>
      <c r="O53" s="28"/>
      <c r="Q53"/>
      <c r="R53"/>
    </row>
    <row r="54" spans="1:19" x14ac:dyDescent="0.25">
      <c r="B54" s="23"/>
    </row>
    <row r="55" spans="1:19" x14ac:dyDescent="0.25">
      <c r="B55"/>
    </row>
    <row r="56" spans="1:19" x14ac:dyDescent="0.25">
      <c r="B56"/>
    </row>
    <row r="57" spans="1:19" x14ac:dyDescent="0.25">
      <c r="B57"/>
    </row>
    <row r="58" spans="1:19" x14ac:dyDescent="0.25">
      <c r="B58"/>
    </row>
    <row r="59" spans="1:19" x14ac:dyDescent="0.25">
      <c r="B59"/>
    </row>
    <row r="60" spans="1:19" x14ac:dyDescent="0.25">
      <c r="B60"/>
    </row>
    <row r="61" spans="1:19" x14ac:dyDescent="0.25">
      <c r="B61"/>
    </row>
    <row r="62" spans="1:19" x14ac:dyDescent="0.25">
      <c r="B62"/>
    </row>
    <row r="63" spans="1:19" x14ac:dyDescent="0.25">
      <c r="B63"/>
    </row>
    <row r="64" spans="1:19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</sheetData>
  <pageMargins left="0.26" right="0.21" top="0.36" bottom="0.47" header="0.31496062992125984" footer="0.31496062992125984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opLeftCell="A19" workbookViewId="0">
      <selection activeCell="A43" sqref="A43"/>
    </sheetView>
  </sheetViews>
  <sheetFormatPr baseColWidth="10" defaultRowHeight="15" x14ac:dyDescent="0.25"/>
  <cols>
    <col min="1" max="1" width="30.42578125" customWidth="1"/>
  </cols>
  <sheetData>
    <row r="2" spans="1:4" x14ac:dyDescent="0.25">
      <c r="A2" s="19" t="s">
        <v>39</v>
      </c>
      <c r="B2" s="37">
        <v>20.929162833486647</v>
      </c>
    </row>
    <row r="3" spans="1:4" x14ac:dyDescent="0.25">
      <c r="A3" s="18" t="s">
        <v>55</v>
      </c>
      <c r="B3" s="37">
        <v>10.617977528089884</v>
      </c>
    </row>
    <row r="4" spans="1:4" x14ac:dyDescent="0.25">
      <c r="A4" s="18" t="s">
        <v>50</v>
      </c>
      <c r="B4" s="37">
        <v>9.3617021276595658</v>
      </c>
    </row>
    <row r="5" spans="1:4" x14ac:dyDescent="0.25">
      <c r="A5" s="29" t="s">
        <v>54</v>
      </c>
      <c r="B5" s="37">
        <v>6.4829821717990344</v>
      </c>
    </row>
    <row r="6" spans="1:4" x14ac:dyDescent="0.25">
      <c r="A6" s="17" t="s">
        <v>19</v>
      </c>
      <c r="B6" s="37">
        <v>6.4546304957904699</v>
      </c>
    </row>
    <row r="7" spans="1:4" x14ac:dyDescent="0.25">
      <c r="A7" s="18" t="s">
        <v>36</v>
      </c>
      <c r="B7" s="37">
        <v>6.2726972598217134</v>
      </c>
      <c r="D7" s="3"/>
    </row>
    <row r="8" spans="1:4" x14ac:dyDescent="0.25">
      <c r="A8" s="17" t="s">
        <v>37</v>
      </c>
      <c r="B8" s="37">
        <v>5.7643195913899881</v>
      </c>
    </row>
    <row r="9" spans="1:4" x14ac:dyDescent="0.25">
      <c r="A9" s="18" t="s">
        <v>26</v>
      </c>
      <c r="B9" s="37">
        <v>3.7500000000000089</v>
      </c>
    </row>
    <row r="10" spans="1:4" x14ac:dyDescent="0.25">
      <c r="A10" s="18" t="s">
        <v>52</v>
      </c>
      <c r="B10" s="37">
        <v>3.7313432835820892</v>
      </c>
    </row>
    <row r="11" spans="1:4" x14ac:dyDescent="0.25">
      <c r="A11" s="18" t="s">
        <v>23</v>
      </c>
      <c r="B11" s="37">
        <v>3.6352800953516118</v>
      </c>
    </row>
    <row r="12" spans="1:4" x14ac:dyDescent="0.25">
      <c r="A12" s="29" t="s">
        <v>46</v>
      </c>
      <c r="B12" s="37">
        <v>3.5111111111111093</v>
      </c>
    </row>
    <row r="13" spans="1:4" s="3" customFormat="1" x14ac:dyDescent="0.25">
      <c r="A13" s="18" t="s">
        <v>47</v>
      </c>
      <c r="B13" s="37">
        <v>3.2706459525756237</v>
      </c>
    </row>
    <row r="14" spans="1:4" s="3" customFormat="1" x14ac:dyDescent="0.25">
      <c r="A14" s="17" t="s">
        <v>32</v>
      </c>
      <c r="B14" s="37">
        <v>2.913533834586457</v>
      </c>
    </row>
    <row r="15" spans="1:4" x14ac:dyDescent="0.25">
      <c r="A15" s="17" t="s">
        <v>30</v>
      </c>
      <c r="B15" s="37">
        <v>2.9014236799423276</v>
      </c>
    </row>
    <row r="16" spans="1:4" x14ac:dyDescent="0.25">
      <c r="A16" s="17" t="s">
        <v>35</v>
      </c>
      <c r="B16" s="37">
        <v>2.6485788113695063</v>
      </c>
    </row>
    <row r="17" spans="1:2" x14ac:dyDescent="0.25">
      <c r="A17" s="18" t="s">
        <v>51</v>
      </c>
      <c r="B17" s="37">
        <v>2.3640661938534313</v>
      </c>
    </row>
    <row r="18" spans="1:2" x14ac:dyDescent="0.25">
      <c r="A18" s="17" t="s">
        <v>40</v>
      </c>
      <c r="B18" s="37">
        <v>2.2471910112359605</v>
      </c>
    </row>
    <row r="19" spans="1:2" x14ac:dyDescent="0.25">
      <c r="A19" s="17" t="s">
        <v>33</v>
      </c>
      <c r="B19" s="37">
        <v>2.2140221402213944</v>
      </c>
    </row>
    <row r="20" spans="1:2" x14ac:dyDescent="0.25">
      <c r="A20" s="17" t="s">
        <v>31</v>
      </c>
      <c r="B20" s="37">
        <v>2.1857923497267784</v>
      </c>
    </row>
    <row r="21" spans="1:2" x14ac:dyDescent="0.25">
      <c r="A21" s="17" t="s">
        <v>38</v>
      </c>
      <c r="B21" s="37">
        <v>1.9912578921806645</v>
      </c>
    </row>
    <row r="22" spans="1:2" x14ac:dyDescent="0.25">
      <c r="A22" s="17" t="s">
        <v>25</v>
      </c>
      <c r="B22" s="37">
        <v>1.8292682926829285</v>
      </c>
    </row>
    <row r="23" spans="1:2" x14ac:dyDescent="0.25">
      <c r="A23" s="17" t="s">
        <v>48</v>
      </c>
      <c r="B23" s="37">
        <v>1.7745302713987554</v>
      </c>
    </row>
    <row r="24" spans="1:2" x14ac:dyDescent="0.25">
      <c r="A24" s="18" t="s">
        <v>42</v>
      </c>
      <c r="B24" s="37">
        <v>1.5135638607521207</v>
      </c>
    </row>
    <row r="25" spans="1:2" x14ac:dyDescent="0.25">
      <c r="A25" s="18" t="s">
        <v>34</v>
      </c>
      <c r="B25" s="37">
        <v>1.512933138116157</v>
      </c>
    </row>
    <row r="26" spans="1:2" x14ac:dyDescent="0.25">
      <c r="A26" s="17" t="s">
        <v>27</v>
      </c>
      <c r="B26" s="37">
        <v>1.4184397163120588</v>
      </c>
    </row>
    <row r="27" spans="1:2" x14ac:dyDescent="0.25">
      <c r="A27" s="18" t="s">
        <v>21</v>
      </c>
      <c r="B27" s="37">
        <v>1.3628620102214661</v>
      </c>
    </row>
    <row r="28" spans="1:2" x14ac:dyDescent="0.25">
      <c r="A28" s="18" t="s">
        <v>43</v>
      </c>
      <c r="B28" s="37">
        <v>1.1494252873563315</v>
      </c>
    </row>
    <row r="29" spans="1:2" x14ac:dyDescent="0.25">
      <c r="A29" s="17" t="s">
        <v>22</v>
      </c>
      <c r="B29" s="37">
        <v>1.0928961748633892</v>
      </c>
    </row>
    <row r="30" spans="1:2" x14ac:dyDescent="0.25">
      <c r="A30" s="17" t="s">
        <v>20</v>
      </c>
      <c r="B30" s="37">
        <v>0.82608695652173214</v>
      </c>
    </row>
    <row r="31" spans="1:2" x14ac:dyDescent="0.25">
      <c r="A31" s="17" t="s">
        <v>41</v>
      </c>
      <c r="B31" s="37">
        <v>0.73230268510984242</v>
      </c>
    </row>
    <row r="32" spans="1:2" x14ac:dyDescent="0.25">
      <c r="A32" s="18" t="s">
        <v>49</v>
      </c>
      <c r="B32" s="37">
        <v>0.70921985815601829</v>
      </c>
    </row>
    <row r="33" spans="1:2" x14ac:dyDescent="0.25">
      <c r="A33" s="19" t="s">
        <v>45</v>
      </c>
      <c r="B33" s="37">
        <v>0.3471238311136382</v>
      </c>
    </row>
    <row r="34" spans="1:2" x14ac:dyDescent="0.25">
      <c r="A34" s="18" t="s">
        <v>29</v>
      </c>
      <c r="B34" s="37">
        <v>0.21739130434781373</v>
      </c>
    </row>
    <row r="37" spans="1:2" x14ac:dyDescent="0.25">
      <c r="A37" s="17" t="s">
        <v>53</v>
      </c>
      <c r="B37" s="38">
        <v>-9.1747349008759809</v>
      </c>
    </row>
    <row r="38" spans="1:2" x14ac:dyDescent="0.25">
      <c r="A38" s="17" t="s">
        <v>24</v>
      </c>
      <c r="B38" s="38">
        <v>-6.0953746862674851</v>
      </c>
    </row>
    <row r="39" spans="1:2" x14ac:dyDescent="0.25">
      <c r="A39" s="19" t="s">
        <v>44</v>
      </c>
      <c r="B39" s="38">
        <v>-4.8275862068965498</v>
      </c>
    </row>
    <row r="40" spans="1:2" x14ac:dyDescent="0.25">
      <c r="A40" s="18" t="s">
        <v>28</v>
      </c>
      <c r="B40" s="38">
        <v>-1.4503263234227681</v>
      </c>
    </row>
    <row r="43" spans="1:2" x14ac:dyDescent="0.25">
      <c r="A43" s="39" t="s">
        <v>18</v>
      </c>
    </row>
  </sheetData>
  <sortState ref="A37:B40">
    <sortCondition ref="B37:B40"/>
  </sortState>
  <pageMargins left="0.7" right="0.7" top="0.75" bottom="0.75" header="0.3" footer="0.3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baseColWidth="10" defaultRowHeight="15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Adelqui</dc:creator>
  <cp:lastModifiedBy>pcv3</cp:lastModifiedBy>
  <cp:lastPrinted>2019-01-02T23:23:26Z</cp:lastPrinted>
  <dcterms:created xsi:type="dcterms:W3CDTF">2014-01-15T20:23:06Z</dcterms:created>
  <dcterms:modified xsi:type="dcterms:W3CDTF">2019-01-02T23:23:38Z</dcterms:modified>
</cp:coreProperties>
</file>